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5600" windowHeight="8085" activeTab="1"/>
  </bookViews>
  <sheets>
    <sheet name="Plan Year 1" sheetId="1" r:id="rId1"/>
    <sheet name="Plan Year 2" sheetId="2" r:id="rId2"/>
  </sheets>
  <calcPr calcId="125725"/>
</workbook>
</file>

<file path=xl/calcChain.xml><?xml version="1.0" encoding="utf-8"?>
<calcChain xmlns="http://schemas.openxmlformats.org/spreadsheetml/2006/main">
  <c r="J8" i="2"/>
  <c r="J19" i="1"/>
  <c r="J18"/>
  <c r="J17"/>
  <c r="J16" l="1"/>
  <c r="J17" i="2"/>
  <c r="J20"/>
  <c r="J16"/>
  <c r="J19"/>
  <c r="J18"/>
  <c r="J12"/>
  <c r="J13"/>
  <c r="J11"/>
  <c r="J10"/>
  <c r="J9"/>
  <c r="J21" l="1"/>
  <c r="J7" i="1" l="1"/>
  <c r="J13"/>
  <c r="J12"/>
  <c r="J10"/>
  <c r="J9"/>
  <c r="J11" l="1"/>
  <c r="J8"/>
  <c r="J20" l="1"/>
</calcChain>
</file>

<file path=xl/sharedStrings.xml><?xml version="1.0" encoding="utf-8"?>
<sst xmlns="http://schemas.openxmlformats.org/spreadsheetml/2006/main" count="142" uniqueCount="72">
  <si>
    <t>Unit Cost</t>
  </si>
  <si>
    <t>Q1</t>
  </si>
  <si>
    <t>Q2</t>
  </si>
  <si>
    <t>Q3</t>
  </si>
  <si>
    <t>Q4</t>
  </si>
  <si>
    <t>Meetings expenses, Training, Workshops, Consultations</t>
  </si>
  <si>
    <t xml:space="preserve">Total </t>
  </si>
  <si>
    <t>CCM regular and extraordinary meetings</t>
  </si>
  <si>
    <t>Annual CCM Forum with PLWHIV (combinated activity)</t>
  </si>
  <si>
    <t>Workshop on capacity bulding to the proposal development and resource mobilization committee (2 days)</t>
  </si>
  <si>
    <t>Periodic meetings of the Bureau of CCM (refreshement)</t>
  </si>
  <si>
    <t>Périodic coordination meetings between the Oversight Committee and the PR</t>
  </si>
  <si>
    <t>Periodic meetings of the Oversight committee</t>
  </si>
  <si>
    <t>Periodic meetings of the commettee of proposal development and resource mobilization</t>
  </si>
  <si>
    <t>National Workshop on capacity building for key populations on the new funding model for optimum adhesion of the implementation of the grant</t>
  </si>
  <si>
    <t>Workshop on Oversight (dashboard)
and roles of CCM members</t>
  </si>
  <si>
    <t>Periodic meetings of the CCM office (refreshement)</t>
  </si>
  <si>
    <t>CCM Self evaluation</t>
  </si>
  <si>
    <t xml:space="preserve">Periodic meetings of the commettee of proposal development and resource mobilization </t>
  </si>
  <si>
    <t>Annual CCM retreat (combined activity)</t>
  </si>
  <si>
    <t>Annual CCM Forum with key
populations(combined activity)</t>
  </si>
  <si>
    <t>Annual CCM Forum with key populations (combined activity)</t>
  </si>
  <si>
    <t>Annual CCM Forum with PLWHIV (combined activity)</t>
  </si>
  <si>
    <t>"Dialogue pays"PLWHIV constituency engagement</t>
  </si>
  <si>
    <t>"Dialogue pays "PWLHIV constituency engagement</t>
  </si>
  <si>
    <t>"Dialogue pays" Key populations constituency
engagement</t>
  </si>
  <si>
    <t>"Dialogue pays"Key populations constituency engagement</t>
  </si>
  <si>
    <t>"Dialogue pays"NGO constituency engagement</t>
  </si>
  <si>
    <t>Unit Cost in USD</t>
  </si>
  <si>
    <t>Plan des réunions/ Forum/Retraite/ Workshop/du CCM et réunions des circonscriptions-Year 1</t>
  </si>
  <si>
    <t>Type d'activité</t>
  </si>
  <si>
    <t>Activités</t>
  </si>
  <si>
    <t xml:space="preserve">Responsable </t>
  </si>
  <si>
    <t>Période</t>
  </si>
  <si>
    <t>Observations</t>
  </si>
  <si>
    <t xml:space="preserve">Résultats attendus </t>
  </si>
  <si>
    <t>Réunion organisée et des décisions sont prises</t>
  </si>
  <si>
    <t xml:space="preserve">Bureau / Secrétariat </t>
  </si>
  <si>
    <t xml:space="preserve">Réunion du CCM organisée ainsi qu'une rencontre avec la société civile, le même jour. 
</t>
  </si>
  <si>
    <t xml:space="preserve">PV de la réunion du CCM assuré par le secrétariat, Rapport de la réunion avec la société civile assuré par l'animateur qui sera identifié. </t>
  </si>
  <si>
    <t xml:space="preserve">PV assuré par le secrétariat </t>
  </si>
  <si>
    <t xml:space="preserve">Réunion du CCM organisée ainsi qu'un Forum avec les populations clé, le même jour. 
</t>
  </si>
  <si>
    <t xml:space="preserve">PV de la réunion du CCM assuré par le secrétariat, Rapport du Forum avec les populations clé assuré par l'animateur qui sera identifié. </t>
  </si>
  <si>
    <t xml:space="preserve">Réunion du CCM organisée ainsi qu'un Forum avec les PVVIH, le même jour. 
</t>
  </si>
  <si>
    <t xml:space="preserve">PV de la réunion du CCM assuré par le secrétariat, Rapport du Forum avec les PVVIH assuré par l'animateur qui sera identifié. </t>
  </si>
  <si>
    <t>Comité d'élaboration des propositions et de mobilisation des ressources/ Secrétariat</t>
  </si>
  <si>
    <t>Rapport du Workshop assuré par l'animateur qui sera identifié</t>
  </si>
  <si>
    <t>Bureau/Secrétariat</t>
  </si>
  <si>
    <t>Workshops de renforcement des capacités</t>
  </si>
  <si>
    <t>Réunions de  Bureau et comités techniques du CCM</t>
  </si>
  <si>
    <t>Réunions des circonscriptions</t>
  </si>
  <si>
    <t xml:space="preserve">Réunions organisées, décisions prises par le CCM sont suivies par le Bureau. </t>
  </si>
  <si>
    <t xml:space="preserve">Quatre réunions sont organisées chaque trimestre. 
Ecahnges avec des PVVIH et pop K lors de deux réunions (Q2 et Q3) 
Dashboards sont discutés. Des recommandations sont élaborées pour le CCM.
Des visites de supervision sont planifiées.
</t>
  </si>
  <si>
    <t>Comité oversight/ Secrétariat</t>
  </si>
  <si>
    <t>PV assurés par le secrétariat et partagés avec les membres</t>
  </si>
  <si>
    <t>Goulots et obstacles sont levés lors de deux réunions avec les RP (Q2 et Q4)</t>
  </si>
  <si>
    <t>PV assurés par le secrétariat et partagés avec les membres et les RP.
CCM informé.</t>
  </si>
  <si>
    <t>Des projets sur la mobilisation de ressources additionnelles sont élaborés par ce comité et soumis au CCM pour validation</t>
  </si>
  <si>
    <t>PV assurés par le secrétariat et partagés avec les membres.
CCM informé</t>
  </si>
  <si>
    <t xml:space="preserve">Workshop organisé. Capacité des membres renforcées. Comité prêt à formuler des projets sur la mobilisation des ressources additionnelles. </t>
  </si>
  <si>
    <t xml:space="preserve">Une meilleure connaissance du contenu de la note conceptuelle sur le VIH sida y compris ses objectifs, résultat attendus, activités, rôle des intervenants et ressources. 
Les populations clé sont orientés sur la prise en compte des problématiques trasversales (genre, droits humains, ...) dans la mise en oeuvre de la note conceptuelle. </t>
  </si>
  <si>
    <t>Secrétariat du CCM/ Bureau</t>
  </si>
  <si>
    <t>Un engagement renforcé de la part de ce groupe constitutif dans le cadre de la mise en œuvre de la subvention</t>
  </si>
  <si>
    <t>Secrétariat du CCM/ membres représentants cette circonscription au sein du CCM</t>
  </si>
  <si>
    <t xml:space="preserve">Animation assurée par un animateur identifié selon le manuel des procédures.
</t>
  </si>
  <si>
    <t>AG/Réunions du CCM</t>
  </si>
  <si>
    <t>Capacités des membres du CCM (les nouveaux parmi les titulaires et les suppléants) sont renforcées en matière de rôle et de suivi stratégique des subventions financées par le Fonds mondial.</t>
  </si>
  <si>
    <t>Secrétariat du CCM/ Comité Oversight</t>
  </si>
  <si>
    <t xml:space="preserve">Critères d'éligibilité du CCM sont assurés. </t>
  </si>
  <si>
    <t>Plan des réunions/ Forum/Retraite/ Workshop/du CCM et réunions des circonscriptions-Year 2</t>
  </si>
  <si>
    <t>Estimation Budget $</t>
  </si>
  <si>
    <t>NB. Le budget de ce plan (An 1 et 2) sera ajusté après l'accord du Fonds mondial relatif au budget de la période juin 2015-mai 2017</t>
  </si>
</sst>
</file>

<file path=xl/styles.xml><?xml version="1.0" encoding="utf-8"?>
<styleSheet xmlns="http://schemas.openxmlformats.org/spreadsheetml/2006/main">
  <numFmts count="3">
    <numFmt numFmtId="164" formatCode="_-* #,##0.00_-;\-* #,##0.00_-;_-* &quot;-&quot;??_-;_-@_-"/>
    <numFmt numFmtId="165" formatCode="_-* #,##0_-;\-* #,##0_-;_-* &quot;-&quot;??_-;_-@_-"/>
    <numFmt numFmtId="166" formatCode="_-* #,##0.0_-;\-* #,##0.0_-;_-* &quot;-&quot;??_-;_-@_-"/>
  </numFmts>
  <fonts count="13">
    <font>
      <sz val="11"/>
      <color theme="1"/>
      <name val="Calibri"/>
      <family val="2"/>
      <scheme val="minor"/>
    </font>
    <font>
      <sz val="10"/>
      <name val="Arial"/>
      <family val="2"/>
    </font>
    <font>
      <sz val="8"/>
      <color theme="1"/>
      <name val="Calibri"/>
      <family val="2"/>
      <scheme val="minor"/>
    </font>
    <font>
      <b/>
      <sz val="8"/>
      <name val="Calibri"/>
      <family val="2"/>
      <scheme val="minor"/>
    </font>
    <font>
      <sz val="8"/>
      <name val="Calibri"/>
      <family val="2"/>
      <scheme val="minor"/>
    </font>
    <font>
      <sz val="9"/>
      <name val="Calibri"/>
      <family val="2"/>
      <scheme val="minor"/>
    </font>
    <font>
      <b/>
      <sz val="9"/>
      <color theme="1"/>
      <name val="Calibri"/>
      <family val="2"/>
      <scheme val="minor"/>
    </font>
    <font>
      <sz val="11"/>
      <color theme="1"/>
      <name val="Calibri"/>
      <family val="2"/>
      <scheme val="minor"/>
    </font>
    <font>
      <sz val="8"/>
      <color rgb="FFFF0000"/>
      <name val="Calibri"/>
      <family val="2"/>
      <scheme val="minor"/>
    </font>
    <font>
      <sz val="11"/>
      <color rgb="FF9C0006"/>
      <name val="Calibri"/>
      <family val="2"/>
      <scheme val="minor"/>
    </font>
    <font>
      <b/>
      <sz val="24"/>
      <name val="Calibri"/>
      <family val="2"/>
      <scheme val="minor"/>
    </font>
    <font>
      <b/>
      <sz val="16"/>
      <name val="Calibri"/>
      <family val="2"/>
      <scheme val="minor"/>
    </font>
    <font>
      <b/>
      <sz val="11"/>
      <color theme="1"/>
      <name val="Calibri"/>
      <family val="2"/>
      <scheme val="minor"/>
    </font>
  </fonts>
  <fills count="8">
    <fill>
      <patternFill patternType="none"/>
    </fill>
    <fill>
      <patternFill patternType="gray125"/>
    </fill>
    <fill>
      <patternFill patternType="solid">
        <fgColor rgb="FF00FFFF"/>
        <bgColor indexed="64"/>
      </patternFill>
    </fill>
    <fill>
      <patternFill patternType="solid">
        <fgColor rgb="FF00FF00"/>
        <bgColor indexed="64"/>
      </patternFill>
    </fill>
    <fill>
      <patternFill patternType="solid">
        <fgColor rgb="FFFFC7CE"/>
      </patternFill>
    </fill>
    <fill>
      <patternFill patternType="solid">
        <fgColor theme="3" tint="0.79998168889431442"/>
        <bgColor indexed="64"/>
      </patternFill>
    </fill>
    <fill>
      <patternFill patternType="solid">
        <fgColor rgb="FF00B05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164" fontId="7" fillId="0" borderId="0" applyFont="0" applyFill="0" applyBorder="0" applyAlignment="0" applyProtection="0"/>
    <xf numFmtId="0" fontId="9" fillId="4" borderId="0" applyNumberFormat="0" applyBorder="0" applyAlignment="0" applyProtection="0"/>
  </cellStyleXfs>
  <cellXfs count="61">
    <xf numFmtId="0" fontId="0" fillId="0" borderId="0" xfId="0"/>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Fill="1" applyBorder="1"/>
    <xf numFmtId="0" fontId="0" fillId="0" borderId="0" xfId="0" applyFill="1"/>
    <xf numFmtId="0" fontId="2"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vertical="top" wrapText="1"/>
    </xf>
    <xf numFmtId="0" fontId="6" fillId="0" borderId="0" xfId="0" applyFont="1" applyFill="1"/>
    <xf numFmtId="9" fontId="0" fillId="0" borderId="0" xfId="0" applyNumberFormat="1"/>
    <xf numFmtId="0" fontId="8" fillId="0" borderId="1" xfId="0" applyFont="1" applyFill="1" applyBorder="1" applyAlignment="1">
      <alignment horizontal="center" vertical="center"/>
    </xf>
    <xf numFmtId="0" fontId="0" fillId="0" borderId="0" xfId="0" applyFont="1" applyFill="1"/>
    <xf numFmtId="0" fontId="2"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ont="1"/>
    <xf numFmtId="165" fontId="2" fillId="0" borderId="1" xfId="3" applyNumberFormat="1" applyFont="1" applyFill="1" applyBorder="1" applyAlignment="1">
      <alignment horizontal="center" vertical="center"/>
    </xf>
    <xf numFmtId="165" fontId="8" fillId="0" borderId="1" xfId="3" applyNumberFormat="1" applyFont="1" applyFill="1" applyBorder="1" applyAlignment="1">
      <alignment horizontal="center" vertical="center"/>
    </xf>
    <xf numFmtId="165" fontId="4" fillId="0" borderId="1" xfId="3" applyNumberFormat="1" applyFont="1" applyFill="1" applyBorder="1" applyAlignment="1">
      <alignment horizontal="center" vertical="center"/>
    </xf>
    <xf numFmtId="166" fontId="9" fillId="4" borderId="1" xfId="3" applyNumberFormat="1" applyFont="1" applyFill="1" applyBorder="1" applyAlignment="1">
      <alignment horizontal="center" vertical="center"/>
    </xf>
    <xf numFmtId="165" fontId="9" fillId="4" borderId="1" xfId="3" applyNumberFormat="1" applyFont="1" applyFill="1" applyBorder="1" applyAlignment="1">
      <alignment horizontal="center" vertical="center"/>
    </xf>
    <xf numFmtId="165" fontId="9" fillId="4" borderId="1" xfId="4" applyNumberFormat="1" applyBorder="1" applyAlignment="1">
      <alignment horizontal="center" vertical="center"/>
    </xf>
    <xf numFmtId="166" fontId="9" fillId="4" borderId="1" xfId="4" applyNumberFormat="1" applyBorder="1" applyAlignment="1">
      <alignment horizontal="center" vertical="center"/>
    </xf>
    <xf numFmtId="165" fontId="3" fillId="3" borderId="5" xfId="3" applyNumberFormat="1" applyFont="1" applyFill="1" applyBorder="1" applyAlignment="1">
      <alignment horizontal="center" vertical="center" wrapText="1"/>
    </xf>
    <xf numFmtId="0" fontId="5" fillId="0" borderId="0" xfId="1" applyFont="1" applyFill="1" applyBorder="1" applyAlignment="1" applyProtection="1">
      <alignment wrapText="1"/>
      <protection locked="0"/>
    </xf>
    <xf numFmtId="166" fontId="2" fillId="0" borderId="1" xfId="0" applyNumberFormat="1" applyFont="1" applyFill="1" applyBorder="1" applyAlignment="1">
      <alignment horizontal="center" vertical="center"/>
    </xf>
    <xf numFmtId="0" fontId="3" fillId="0" borderId="3" xfId="0" applyFont="1" applyFill="1" applyBorder="1" applyAlignment="1">
      <alignment horizontal="left" vertical="center" wrapText="1"/>
    </xf>
    <xf numFmtId="0" fontId="10" fillId="0" borderId="0" xfId="1" applyFont="1" applyFill="1" applyBorder="1" applyAlignment="1" applyProtection="1">
      <alignment horizontal="center" vertical="center" wrapText="1"/>
      <protection locked="0"/>
    </xf>
    <xf numFmtId="0" fontId="10" fillId="0" borderId="0" xfId="1" applyFont="1" applyFill="1" applyBorder="1" applyAlignment="1" applyProtection="1">
      <alignment horizontal="center" vertical="center" wrapText="1"/>
      <protection locked="0"/>
    </xf>
    <xf numFmtId="165" fontId="2" fillId="0" borderId="2" xfId="3" applyNumberFormat="1" applyFont="1" applyFill="1" applyBorder="1" applyAlignment="1">
      <alignment horizontal="center" vertical="center"/>
    </xf>
    <xf numFmtId="165" fontId="8" fillId="0" borderId="2" xfId="3" applyNumberFormat="1" applyFont="1" applyFill="1" applyBorder="1" applyAlignment="1">
      <alignment horizontal="center" vertical="center"/>
    </xf>
    <xf numFmtId="165" fontId="4" fillId="0" borderId="2" xfId="3" applyNumberFormat="1" applyFont="1" applyFill="1" applyBorder="1" applyAlignment="1">
      <alignment horizontal="center" vertical="center"/>
    </xf>
    <xf numFmtId="165" fontId="3" fillId="2" borderId="2" xfId="3" applyNumberFormat="1"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2" fillId="0" borderId="1" xfId="0" applyFont="1" applyFill="1" applyBorder="1" applyAlignment="1">
      <alignment horizontal="left" vertical="top" wrapText="1"/>
    </xf>
    <xf numFmtId="0" fontId="0" fillId="0" borderId="1" xfId="0" applyBorder="1" applyAlignment="1">
      <alignment vertical="top" wrapText="1"/>
    </xf>
    <xf numFmtId="0" fontId="2" fillId="0" borderId="1" xfId="0" applyFont="1" applyFill="1" applyBorder="1" applyAlignment="1">
      <alignment vertical="top"/>
    </xf>
    <xf numFmtId="0" fontId="3" fillId="0" borderId="8" xfId="0" applyFont="1" applyFill="1" applyBorder="1" applyAlignment="1">
      <alignment horizontal="left" vertical="center" wrapText="1"/>
    </xf>
    <xf numFmtId="0" fontId="0" fillId="0" borderId="1" xfId="0" applyBorder="1" applyAlignment="1">
      <alignment horizontal="left" vertical="top" wrapText="1"/>
    </xf>
    <xf numFmtId="165" fontId="2" fillId="0"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12" fillId="7" borderId="0"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0" xfId="1"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0" borderId="4" xfId="0" applyFont="1" applyFill="1" applyBorder="1" applyAlignment="1">
      <alignment horizontal="left" vertical="center" wrapText="1"/>
    </xf>
  </cellXfs>
  <cellStyles count="5">
    <cellStyle name="Insatisfaisant" xfId="4" builtinId="27"/>
    <cellStyle name="Milliers" xfId="3" builtinId="3"/>
    <cellStyle name="Normal" xfId="0" builtinId="0"/>
    <cellStyle name="Normal 2" xfId="2"/>
    <cellStyle name="Normal 3" xfId="1"/>
  </cellStyles>
  <dxfs count="0"/>
  <tableStyles count="0" defaultTableStyle="TableStyleMedium9" defaultPivotStyle="PivotStyleLight16"/>
  <colors>
    <mruColors>
      <color rgb="FF3366FF"/>
      <color rgb="FF00FF00"/>
      <color rgb="FFFF99FF"/>
      <color rgb="FF00FFFF"/>
      <color rgb="FFFF99CC"/>
      <color rgb="FF6666FF"/>
      <color rgb="FF99CC00"/>
      <color rgb="FFFF9933"/>
      <color rgb="FF0066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28"/>
  <sheetViews>
    <sheetView zoomScale="70" zoomScaleNormal="70" zoomScaleSheetLayoutView="100" workbookViewId="0">
      <selection activeCell="N8" sqref="N8"/>
    </sheetView>
  </sheetViews>
  <sheetFormatPr baseColWidth="10" defaultColWidth="11.42578125" defaultRowHeight="15"/>
  <cols>
    <col min="1" max="1" width="15.140625" style="12" bestFit="1" customWidth="1"/>
    <col min="2" max="2" width="37.28515625" style="12" customWidth="1"/>
    <col min="3" max="3" width="14.85546875" customWidth="1"/>
    <col min="4" max="4" width="9.42578125" customWidth="1"/>
    <col min="5" max="6" width="8.85546875" customWidth="1"/>
    <col min="7" max="7" width="9.28515625" customWidth="1"/>
    <col min="8" max="8" width="21.28515625" customWidth="1"/>
    <col min="9" max="9" width="16.7109375" customWidth="1"/>
    <col min="10" max="10" width="15.140625" customWidth="1"/>
    <col min="11" max="11" width="34.28515625" customWidth="1"/>
    <col min="12" max="12" width="18.85546875" customWidth="1"/>
  </cols>
  <sheetData>
    <row r="1" spans="1:11" ht="21.6" customHeight="1">
      <c r="A1" s="49" t="s">
        <v>29</v>
      </c>
      <c r="B1" s="49"/>
      <c r="C1" s="49"/>
      <c r="D1" s="49"/>
      <c r="E1" s="49"/>
      <c r="F1" s="49"/>
      <c r="G1" s="49"/>
      <c r="H1" s="49"/>
      <c r="I1" s="49"/>
      <c r="J1" s="49"/>
      <c r="K1" s="49"/>
    </row>
    <row r="2" spans="1:11" ht="21" customHeight="1">
      <c r="A2" s="49"/>
      <c r="B2" s="49"/>
      <c r="C2" s="49"/>
      <c r="D2" s="49"/>
      <c r="E2" s="49"/>
      <c r="F2" s="49"/>
      <c r="G2" s="49"/>
      <c r="H2" s="49"/>
      <c r="I2" s="49"/>
      <c r="J2" s="49"/>
      <c r="K2" s="49"/>
    </row>
    <row r="3" spans="1:11" ht="21" customHeight="1">
      <c r="A3" s="49"/>
      <c r="B3" s="49"/>
      <c r="C3" s="49"/>
      <c r="D3" s="49"/>
      <c r="E3" s="49"/>
      <c r="F3" s="49"/>
      <c r="G3" s="49"/>
      <c r="H3" s="49"/>
      <c r="I3" s="49"/>
      <c r="J3" s="49"/>
      <c r="K3" s="49"/>
    </row>
    <row r="4" spans="1:11" ht="21" customHeight="1">
      <c r="A4" s="28"/>
      <c r="B4" s="28"/>
      <c r="C4" s="28"/>
      <c r="D4" s="28"/>
      <c r="E4" s="28"/>
      <c r="F4" s="28"/>
      <c r="G4" s="28"/>
      <c r="H4" s="28"/>
      <c r="I4" s="28"/>
      <c r="J4" s="28"/>
      <c r="K4" s="25"/>
    </row>
    <row r="5" spans="1:11" ht="21" customHeight="1">
      <c r="A5" s="50" t="s">
        <v>30</v>
      </c>
      <c r="B5" s="50" t="s">
        <v>31</v>
      </c>
      <c r="C5" s="50" t="s">
        <v>28</v>
      </c>
      <c r="D5" s="56" t="s">
        <v>33</v>
      </c>
      <c r="E5" s="57"/>
      <c r="F5" s="57"/>
      <c r="G5" s="58"/>
      <c r="H5" s="51" t="s">
        <v>35</v>
      </c>
      <c r="I5" s="50" t="s">
        <v>32</v>
      </c>
      <c r="J5" s="50" t="s">
        <v>70</v>
      </c>
      <c r="K5" s="50" t="s">
        <v>34</v>
      </c>
    </row>
    <row r="6" spans="1:11" ht="51" customHeight="1">
      <c r="A6" s="50"/>
      <c r="B6" s="50"/>
      <c r="C6" s="50"/>
      <c r="D6" s="42" t="s">
        <v>1</v>
      </c>
      <c r="E6" s="42" t="s">
        <v>2</v>
      </c>
      <c r="F6" s="42" t="s">
        <v>3</v>
      </c>
      <c r="G6" s="42" t="s">
        <v>4</v>
      </c>
      <c r="H6" s="52"/>
      <c r="I6" s="50"/>
      <c r="J6" s="50"/>
      <c r="K6" s="50"/>
    </row>
    <row r="7" spans="1:11" ht="29.25" customHeight="1">
      <c r="A7" s="53" t="s">
        <v>65</v>
      </c>
      <c r="B7" s="13" t="s">
        <v>7</v>
      </c>
      <c r="C7" s="21"/>
      <c r="D7" s="1">
        <v>1</v>
      </c>
      <c r="E7" s="1">
        <v>0</v>
      </c>
      <c r="F7" s="1">
        <v>0</v>
      </c>
      <c r="G7" s="1">
        <v>0</v>
      </c>
      <c r="H7" s="36" t="s">
        <v>36</v>
      </c>
      <c r="I7" s="8" t="s">
        <v>37</v>
      </c>
      <c r="J7" s="30">
        <f>C7*(D7+E7+F7+G1)</f>
        <v>0</v>
      </c>
      <c r="K7" s="34" t="s">
        <v>40</v>
      </c>
    </row>
    <row r="8" spans="1:11" ht="60">
      <c r="A8" s="54"/>
      <c r="B8" s="14" t="s">
        <v>19</v>
      </c>
      <c r="C8" s="21"/>
      <c r="D8" s="1">
        <v>0</v>
      </c>
      <c r="E8" s="1">
        <v>1</v>
      </c>
      <c r="F8" s="1">
        <v>0</v>
      </c>
      <c r="G8" s="1">
        <v>0</v>
      </c>
      <c r="H8" s="36" t="s">
        <v>38</v>
      </c>
      <c r="I8" s="38" t="s">
        <v>37</v>
      </c>
      <c r="J8" s="30">
        <f>C8*(D8+E8+F8+G8)</f>
        <v>0</v>
      </c>
      <c r="K8" s="35" t="s">
        <v>39</v>
      </c>
    </row>
    <row r="9" spans="1:11" ht="60">
      <c r="A9" s="54"/>
      <c r="B9" s="14" t="s">
        <v>21</v>
      </c>
      <c r="C9" s="21"/>
      <c r="D9" s="1">
        <v>0</v>
      </c>
      <c r="E9" s="1">
        <v>0</v>
      </c>
      <c r="F9" s="1">
        <v>1</v>
      </c>
      <c r="G9" s="1">
        <v>0</v>
      </c>
      <c r="H9" s="36" t="s">
        <v>41</v>
      </c>
      <c r="I9" s="38" t="s">
        <v>37</v>
      </c>
      <c r="J9" s="30">
        <f t="shared" ref="J9" si="0">C9*(D9+E9+F9+G9)</f>
        <v>0</v>
      </c>
      <c r="K9" s="35" t="s">
        <v>42</v>
      </c>
    </row>
    <row r="10" spans="1:11" ht="67.5" customHeight="1">
      <c r="A10" s="55"/>
      <c r="B10" s="14" t="s">
        <v>22</v>
      </c>
      <c r="C10" s="21"/>
      <c r="D10" s="1">
        <v>0</v>
      </c>
      <c r="E10" s="1">
        <v>0</v>
      </c>
      <c r="F10" s="1">
        <v>0</v>
      </c>
      <c r="G10" s="1">
        <v>1</v>
      </c>
      <c r="H10" s="36" t="s">
        <v>43</v>
      </c>
      <c r="I10" s="38" t="s">
        <v>37</v>
      </c>
      <c r="J10" s="30">
        <f>C10*(D10+E10+F10+G10)</f>
        <v>0</v>
      </c>
      <c r="K10" s="37" t="s">
        <v>44</v>
      </c>
    </row>
    <row r="11" spans="1:11" ht="67.5" customHeight="1">
      <c r="A11" s="46" t="s">
        <v>49</v>
      </c>
      <c r="B11" s="14" t="s">
        <v>10</v>
      </c>
      <c r="C11" s="23"/>
      <c r="D11" s="1">
        <v>10</v>
      </c>
      <c r="E11" s="1">
        <v>10</v>
      </c>
      <c r="F11" s="1">
        <v>10</v>
      </c>
      <c r="G11" s="1">
        <v>10</v>
      </c>
      <c r="H11" s="36" t="s">
        <v>51</v>
      </c>
      <c r="I11" s="38" t="s">
        <v>47</v>
      </c>
      <c r="J11" s="30">
        <f t="shared" ref="J11:J13" si="1">C11*(D11+E11+F11+G11)</f>
        <v>0</v>
      </c>
      <c r="K11" s="37" t="s">
        <v>54</v>
      </c>
    </row>
    <row r="12" spans="1:11" ht="144" customHeight="1">
      <c r="A12" s="47"/>
      <c r="B12" s="14" t="s">
        <v>12</v>
      </c>
      <c r="C12" s="23"/>
      <c r="D12" s="1">
        <v>10</v>
      </c>
      <c r="E12" s="1">
        <v>15</v>
      </c>
      <c r="F12" s="1">
        <v>15</v>
      </c>
      <c r="G12" s="1">
        <v>10</v>
      </c>
      <c r="H12" s="8" t="s">
        <v>52</v>
      </c>
      <c r="I12" s="8" t="s">
        <v>53</v>
      </c>
      <c r="J12" s="30">
        <f>C12*(D12+E12+F12+G12)</f>
        <v>0</v>
      </c>
      <c r="K12" s="37" t="s">
        <v>54</v>
      </c>
    </row>
    <row r="13" spans="1:11" ht="67.5" customHeight="1">
      <c r="A13" s="47"/>
      <c r="B13" s="14" t="s">
        <v>11</v>
      </c>
      <c r="C13" s="22"/>
      <c r="D13" s="1">
        <v>0</v>
      </c>
      <c r="E13" s="1">
        <v>1</v>
      </c>
      <c r="F13" s="1">
        <v>0</v>
      </c>
      <c r="G13" s="1">
        <v>1</v>
      </c>
      <c r="H13" s="36" t="s">
        <v>55</v>
      </c>
      <c r="I13" s="8" t="s">
        <v>53</v>
      </c>
      <c r="J13" s="30">
        <f t="shared" si="1"/>
        <v>0</v>
      </c>
      <c r="K13" s="37" t="s">
        <v>56</v>
      </c>
    </row>
    <row r="14" spans="1:11" ht="81" customHeight="1">
      <c r="A14" s="48"/>
      <c r="B14" s="14" t="s">
        <v>13</v>
      </c>
      <c r="C14" s="20"/>
      <c r="D14" s="1">
        <v>15</v>
      </c>
      <c r="E14" s="1">
        <v>15</v>
      </c>
      <c r="F14" s="1">
        <v>15</v>
      </c>
      <c r="G14" s="1">
        <v>15</v>
      </c>
      <c r="H14" s="36" t="s">
        <v>57</v>
      </c>
      <c r="I14" s="8" t="s">
        <v>45</v>
      </c>
      <c r="J14" s="31">
        <v>282</v>
      </c>
      <c r="K14" s="37" t="s">
        <v>58</v>
      </c>
    </row>
    <row r="15" spans="1:11" ht="104.25" customHeight="1">
      <c r="A15" s="46" t="s">
        <v>48</v>
      </c>
      <c r="B15" s="14" t="s">
        <v>9</v>
      </c>
      <c r="C15" s="17"/>
      <c r="D15" s="1">
        <v>0</v>
      </c>
      <c r="E15" s="1">
        <v>1</v>
      </c>
      <c r="F15" s="1">
        <v>0</v>
      </c>
      <c r="G15" s="1">
        <v>0</v>
      </c>
      <c r="H15" s="36" t="s">
        <v>59</v>
      </c>
      <c r="I15" s="8" t="s">
        <v>45</v>
      </c>
      <c r="J15" s="31">
        <v>2085</v>
      </c>
      <c r="K15" s="37" t="s">
        <v>46</v>
      </c>
    </row>
    <row r="16" spans="1:11" ht="157.5">
      <c r="A16" s="48"/>
      <c r="B16" s="14" t="s">
        <v>14</v>
      </c>
      <c r="C16" s="21"/>
      <c r="D16" s="1">
        <v>0</v>
      </c>
      <c r="E16" s="1">
        <v>1</v>
      </c>
      <c r="F16" s="1">
        <v>0</v>
      </c>
      <c r="G16" s="1">
        <v>0</v>
      </c>
      <c r="H16" s="36" t="s">
        <v>60</v>
      </c>
      <c r="I16" s="8" t="s">
        <v>61</v>
      </c>
      <c r="J16" s="31">
        <f>C16*(D16+E16+F16+G16)</f>
        <v>0</v>
      </c>
      <c r="K16" s="37" t="s">
        <v>64</v>
      </c>
    </row>
    <row r="17" spans="1:12" ht="60">
      <c r="A17" s="46" t="s">
        <v>50</v>
      </c>
      <c r="B17" s="14" t="s">
        <v>24</v>
      </c>
      <c r="C17" s="20"/>
      <c r="D17" s="1">
        <v>0</v>
      </c>
      <c r="E17" s="1">
        <v>17</v>
      </c>
      <c r="F17" s="1">
        <v>17</v>
      </c>
      <c r="G17" s="1">
        <v>0</v>
      </c>
      <c r="H17" s="36" t="s">
        <v>62</v>
      </c>
      <c r="I17" s="8" t="s">
        <v>63</v>
      </c>
      <c r="J17" s="30">
        <f t="shared" ref="J17:J19" si="2">C17*(D17+E17+F17+G17)</f>
        <v>0</v>
      </c>
      <c r="K17" s="37" t="s">
        <v>64</v>
      </c>
    </row>
    <row r="18" spans="1:12" ht="60">
      <c r="A18" s="47"/>
      <c r="B18" s="14" t="s">
        <v>25</v>
      </c>
      <c r="C18" s="23"/>
      <c r="D18" s="2">
        <v>0</v>
      </c>
      <c r="E18" s="2">
        <v>17</v>
      </c>
      <c r="F18" s="11">
        <v>34</v>
      </c>
      <c r="G18" s="2">
        <v>0</v>
      </c>
      <c r="H18" s="36" t="s">
        <v>62</v>
      </c>
      <c r="I18" s="8" t="s">
        <v>63</v>
      </c>
      <c r="J18" s="32">
        <f t="shared" si="2"/>
        <v>0</v>
      </c>
      <c r="K18" s="37" t="s">
        <v>64</v>
      </c>
    </row>
    <row r="19" spans="1:12" ht="60">
      <c r="A19" s="48"/>
      <c r="B19" s="14" t="s">
        <v>27</v>
      </c>
      <c r="C19" s="20"/>
      <c r="D19" s="1">
        <v>0</v>
      </c>
      <c r="E19" s="1">
        <v>0</v>
      </c>
      <c r="F19" s="1">
        <v>17</v>
      </c>
      <c r="G19" s="1">
        <v>0</v>
      </c>
      <c r="H19" s="36" t="s">
        <v>62</v>
      </c>
      <c r="I19" s="8" t="s">
        <v>63</v>
      </c>
      <c r="J19" s="30">
        <f t="shared" si="2"/>
        <v>0</v>
      </c>
      <c r="K19" s="37" t="s">
        <v>64</v>
      </c>
    </row>
    <row r="20" spans="1:12" ht="27" customHeight="1">
      <c r="A20" s="44" t="s">
        <v>6</v>
      </c>
      <c r="B20" s="45"/>
      <c r="C20" s="45"/>
      <c r="D20" s="45"/>
      <c r="E20" s="45"/>
      <c r="F20" s="45"/>
      <c r="G20" s="45"/>
      <c r="H20" s="27"/>
      <c r="I20" s="27"/>
      <c r="J20" s="33">
        <f>SUM(J7:J19)</f>
        <v>2367</v>
      </c>
      <c r="K20" s="34"/>
    </row>
    <row r="24" spans="1:12">
      <c r="A24" s="43" t="s">
        <v>71</v>
      </c>
      <c r="B24" s="43"/>
      <c r="C24" s="43"/>
      <c r="D24" s="43"/>
      <c r="E24" s="43"/>
      <c r="F24" s="43"/>
      <c r="G24" s="43"/>
      <c r="H24" s="43"/>
      <c r="I24" s="43"/>
      <c r="J24" s="43"/>
    </row>
    <row r="25" spans="1:12">
      <c r="A25" s="15"/>
      <c r="B25" s="15"/>
      <c r="C25" s="7"/>
      <c r="D25" s="7"/>
      <c r="E25" s="7"/>
      <c r="F25" s="7"/>
      <c r="G25" s="7"/>
      <c r="H25" s="7"/>
      <c r="I25" s="7"/>
      <c r="J25" s="7"/>
    </row>
    <row r="26" spans="1:12">
      <c r="A26" s="15"/>
      <c r="B26" s="15"/>
      <c r="C26" s="7"/>
      <c r="D26" s="7"/>
      <c r="E26" s="7"/>
      <c r="F26" s="7"/>
      <c r="G26" s="7"/>
      <c r="H26" s="7"/>
      <c r="I26" s="7"/>
      <c r="J26" s="7"/>
      <c r="L26" s="10"/>
    </row>
    <row r="27" spans="1:12">
      <c r="A27" s="15"/>
      <c r="B27" s="15"/>
      <c r="C27" s="7"/>
      <c r="D27" s="7"/>
      <c r="E27" s="7"/>
      <c r="F27" s="7"/>
      <c r="G27" s="7"/>
      <c r="H27" s="7"/>
      <c r="I27" s="7"/>
      <c r="J27" s="7"/>
    </row>
    <row r="28" spans="1:12">
      <c r="A28" s="15"/>
      <c r="B28" s="15"/>
      <c r="C28" s="7"/>
      <c r="D28" s="7"/>
      <c r="E28" s="7"/>
      <c r="F28" s="7"/>
      <c r="G28" s="7"/>
      <c r="H28" s="7"/>
      <c r="I28" s="7"/>
      <c r="J28" s="7"/>
    </row>
  </sheetData>
  <mergeCells count="15">
    <mergeCell ref="A7:A10"/>
    <mergeCell ref="D5:G5"/>
    <mergeCell ref="I5:I6"/>
    <mergeCell ref="B5:B6"/>
    <mergeCell ref="A5:A6"/>
    <mergeCell ref="A1:K3"/>
    <mergeCell ref="K5:K6"/>
    <mergeCell ref="J5:J6"/>
    <mergeCell ref="C5:C6"/>
    <mergeCell ref="H5:H6"/>
    <mergeCell ref="A24:J24"/>
    <mergeCell ref="A20:G20"/>
    <mergeCell ref="A11:A14"/>
    <mergeCell ref="A15:A16"/>
    <mergeCell ref="A17:A19"/>
  </mergeCells>
  <printOptions horizontalCentered="1" verticalCentered="1"/>
  <pageMargins left="0.70866141732283472" right="0.70866141732283472" top="0.74803149606299213" bottom="0.74803149606299213" header="0.31496062992125984" footer="0.31496062992125984"/>
  <pageSetup paperSize="9" scale="66" fitToWidth="0" orientation="landscape" horizontalDpi="300" verticalDpi="300" copies="2" r:id="rId1"/>
</worksheet>
</file>

<file path=xl/worksheets/sheet2.xml><?xml version="1.0" encoding="utf-8"?>
<worksheet xmlns="http://schemas.openxmlformats.org/spreadsheetml/2006/main" xmlns:r="http://schemas.openxmlformats.org/officeDocument/2006/relationships">
  <dimension ref="A1:Q27"/>
  <sheetViews>
    <sheetView tabSelected="1" zoomScale="80" zoomScaleNormal="80" zoomScaleSheetLayoutView="100" workbookViewId="0">
      <selection activeCell="L9" sqref="L9"/>
    </sheetView>
  </sheetViews>
  <sheetFormatPr baseColWidth="10" defaultColWidth="11.42578125" defaultRowHeight="15"/>
  <cols>
    <col min="1" max="1" width="19" style="12" customWidth="1"/>
    <col min="2" max="2" width="30.42578125" style="16" customWidth="1"/>
    <col min="3" max="3" width="15.7109375" customWidth="1"/>
    <col min="4" max="7" width="6.5703125" customWidth="1"/>
    <col min="8" max="8" width="27.7109375" customWidth="1"/>
    <col min="9" max="9" width="17.28515625" customWidth="1"/>
    <col min="10" max="10" width="13.85546875" customWidth="1"/>
    <col min="11" max="11" width="34.5703125" customWidth="1"/>
  </cols>
  <sheetData>
    <row r="1" spans="1:11" ht="21.6" customHeight="1">
      <c r="A1" s="49" t="s">
        <v>69</v>
      </c>
      <c r="B1" s="49"/>
      <c r="C1" s="49"/>
      <c r="D1" s="49"/>
      <c r="E1" s="49"/>
      <c r="F1" s="49"/>
      <c r="G1" s="49"/>
      <c r="H1" s="49"/>
      <c r="I1" s="49"/>
      <c r="J1" s="49"/>
      <c r="K1" s="49"/>
    </row>
    <row r="2" spans="1:11" ht="21" customHeight="1">
      <c r="A2" s="49"/>
      <c r="B2" s="49"/>
      <c r="C2" s="49"/>
      <c r="D2" s="49"/>
      <c r="E2" s="49"/>
      <c r="F2" s="49"/>
      <c r="G2" s="49"/>
      <c r="H2" s="49"/>
      <c r="I2" s="49"/>
      <c r="J2" s="49"/>
      <c r="K2" s="49"/>
    </row>
    <row r="3" spans="1:11" ht="21" customHeight="1">
      <c r="A3" s="49"/>
      <c r="B3" s="49"/>
      <c r="C3" s="49"/>
      <c r="D3" s="49"/>
      <c r="E3" s="49"/>
      <c r="F3" s="49"/>
      <c r="G3" s="49"/>
      <c r="H3" s="49"/>
      <c r="I3" s="49"/>
      <c r="J3" s="49"/>
      <c r="K3" s="49"/>
    </row>
    <row r="4" spans="1:11" ht="21" customHeight="1">
      <c r="A4" s="29"/>
      <c r="B4" s="29"/>
      <c r="C4" s="29"/>
      <c r="D4" s="29"/>
      <c r="E4" s="29"/>
      <c r="F4" s="29"/>
      <c r="G4" s="29"/>
      <c r="H4" s="29"/>
      <c r="I4" s="29"/>
      <c r="J4" s="29"/>
      <c r="K4" s="29"/>
    </row>
    <row r="5" spans="1:11" ht="21" customHeight="1">
      <c r="A5" s="29"/>
      <c r="B5" s="29"/>
      <c r="C5" s="29"/>
      <c r="D5" s="29"/>
      <c r="E5" s="29"/>
      <c r="F5" s="29"/>
      <c r="G5" s="29"/>
      <c r="H5" s="29"/>
      <c r="I5" s="29"/>
      <c r="J5" s="29"/>
      <c r="K5" s="29"/>
    </row>
    <row r="6" spans="1:11">
      <c r="A6" s="59" t="s">
        <v>30</v>
      </c>
      <c r="B6" s="59" t="s">
        <v>31</v>
      </c>
      <c r="C6" s="59" t="s">
        <v>0</v>
      </c>
      <c r="D6" s="59" t="s">
        <v>33</v>
      </c>
      <c r="E6" s="59"/>
      <c r="F6" s="59"/>
      <c r="G6" s="59"/>
      <c r="H6" s="59" t="s">
        <v>35</v>
      </c>
      <c r="I6" s="59" t="s">
        <v>32</v>
      </c>
      <c r="J6" s="59" t="s">
        <v>70</v>
      </c>
      <c r="K6" s="59" t="s">
        <v>34</v>
      </c>
    </row>
    <row r="7" spans="1:11" ht="51" customHeight="1">
      <c r="A7" s="59"/>
      <c r="B7" s="59"/>
      <c r="C7" s="59"/>
      <c r="D7" s="59" t="s">
        <v>1</v>
      </c>
      <c r="E7" s="59" t="s">
        <v>2</v>
      </c>
      <c r="F7" s="59" t="s">
        <v>3</v>
      </c>
      <c r="G7" s="59" t="s">
        <v>4</v>
      </c>
      <c r="H7" s="59"/>
      <c r="I7" s="59"/>
      <c r="J7" s="59"/>
      <c r="K7" s="59"/>
    </row>
    <row r="8" spans="1:11" ht="51.75" customHeight="1">
      <c r="A8" s="53" t="s">
        <v>65</v>
      </c>
      <c r="B8" s="13" t="s">
        <v>7</v>
      </c>
      <c r="C8" s="21"/>
      <c r="D8" s="1">
        <v>1</v>
      </c>
      <c r="E8" s="1">
        <v>1</v>
      </c>
      <c r="F8" s="1">
        <v>0</v>
      </c>
      <c r="G8" s="1">
        <v>0</v>
      </c>
      <c r="H8" s="36" t="s">
        <v>36</v>
      </c>
      <c r="I8" s="8" t="s">
        <v>37</v>
      </c>
      <c r="J8" s="17">
        <f t="shared" ref="J8:J20" si="0">C8*(D8+E8+F8+G8)</f>
        <v>0</v>
      </c>
      <c r="K8" s="37" t="s">
        <v>40</v>
      </c>
    </row>
    <row r="9" spans="1:11" ht="60">
      <c r="A9" s="54"/>
      <c r="B9" s="14" t="s">
        <v>20</v>
      </c>
      <c r="C9" s="21"/>
      <c r="D9" s="26">
        <v>0</v>
      </c>
      <c r="E9" s="1">
        <v>0</v>
      </c>
      <c r="F9" s="1">
        <v>0</v>
      </c>
      <c r="G9" s="1">
        <v>1</v>
      </c>
      <c r="H9" s="36" t="s">
        <v>41</v>
      </c>
      <c r="I9" s="8" t="s">
        <v>37</v>
      </c>
      <c r="J9" s="17">
        <f t="shared" si="0"/>
        <v>0</v>
      </c>
      <c r="K9" s="40" t="s">
        <v>42</v>
      </c>
    </row>
    <row r="10" spans="1:11" ht="60">
      <c r="A10" s="55"/>
      <c r="B10" s="14" t="s">
        <v>8</v>
      </c>
      <c r="C10" s="21"/>
      <c r="D10" s="26">
        <v>0</v>
      </c>
      <c r="E10" s="1">
        <v>0</v>
      </c>
      <c r="F10" s="1">
        <v>1</v>
      </c>
      <c r="G10" s="1">
        <v>0</v>
      </c>
      <c r="H10" s="36" t="s">
        <v>43</v>
      </c>
      <c r="I10" s="8" t="s">
        <v>37</v>
      </c>
      <c r="J10" s="17">
        <f t="shared" si="0"/>
        <v>0</v>
      </c>
      <c r="K10" s="40" t="s">
        <v>44</v>
      </c>
    </row>
    <row r="11" spans="1:11" ht="88.5" customHeight="1">
      <c r="A11" s="46" t="s">
        <v>49</v>
      </c>
      <c r="B11" s="14" t="s">
        <v>16</v>
      </c>
      <c r="C11" s="20"/>
      <c r="D11" s="26">
        <v>10</v>
      </c>
      <c r="E11" s="1">
        <v>10</v>
      </c>
      <c r="F11" s="1">
        <v>10</v>
      </c>
      <c r="G11" s="1">
        <v>10</v>
      </c>
      <c r="H11" s="36" t="s">
        <v>51</v>
      </c>
      <c r="I11" s="38" t="s">
        <v>47</v>
      </c>
      <c r="J11" s="17">
        <f>C11*(D11+E11+F11+G11)</f>
        <v>0</v>
      </c>
      <c r="K11" s="37" t="s">
        <v>54</v>
      </c>
    </row>
    <row r="12" spans="1:11" ht="81" customHeight="1">
      <c r="A12" s="47"/>
      <c r="B12" s="14" t="s">
        <v>12</v>
      </c>
      <c r="C12" s="20"/>
      <c r="D12" s="26">
        <v>10</v>
      </c>
      <c r="E12" s="1">
        <v>15</v>
      </c>
      <c r="F12" s="1">
        <v>15</v>
      </c>
      <c r="G12" s="1">
        <v>10</v>
      </c>
      <c r="H12" s="8" t="s">
        <v>52</v>
      </c>
      <c r="I12" s="8" t="s">
        <v>53</v>
      </c>
      <c r="J12" s="17">
        <f t="shared" si="0"/>
        <v>0</v>
      </c>
      <c r="K12" s="37" t="s">
        <v>54</v>
      </c>
    </row>
    <row r="13" spans="1:11" ht="81" customHeight="1">
      <c r="A13" s="47"/>
      <c r="B13" s="14" t="s">
        <v>11</v>
      </c>
      <c r="C13" s="21"/>
      <c r="D13" s="26">
        <v>0</v>
      </c>
      <c r="E13" s="1">
        <v>1</v>
      </c>
      <c r="F13" s="1">
        <v>0</v>
      </c>
      <c r="G13" s="1">
        <v>1</v>
      </c>
      <c r="H13" s="36" t="s">
        <v>55</v>
      </c>
      <c r="I13" s="8" t="s">
        <v>53</v>
      </c>
      <c r="J13" s="17">
        <f>C13*(D13+E13+F13+G13)</f>
        <v>0</v>
      </c>
      <c r="K13" s="37" t="s">
        <v>56</v>
      </c>
    </row>
    <row r="14" spans="1:11" ht="90" customHeight="1">
      <c r="A14" s="48"/>
      <c r="B14" s="14" t="s">
        <v>18</v>
      </c>
      <c r="C14" s="20"/>
      <c r="D14" s="41">
        <v>15</v>
      </c>
      <c r="E14" s="1">
        <v>15</v>
      </c>
      <c r="F14" s="1">
        <v>15</v>
      </c>
      <c r="G14" s="1">
        <v>15</v>
      </c>
      <c r="H14" s="36" t="s">
        <v>57</v>
      </c>
      <c r="I14" s="8" t="s">
        <v>45</v>
      </c>
      <c r="J14" s="18">
        <v>282</v>
      </c>
      <c r="K14" s="37" t="s">
        <v>58</v>
      </c>
    </row>
    <row r="15" spans="1:11" ht="67.5">
      <c r="A15" s="46" t="s">
        <v>48</v>
      </c>
      <c r="B15" s="14" t="s">
        <v>15</v>
      </c>
      <c r="C15" s="21"/>
      <c r="D15" s="26">
        <v>0</v>
      </c>
      <c r="E15" s="1">
        <v>1</v>
      </c>
      <c r="F15" s="1">
        <v>0</v>
      </c>
      <c r="G15" s="1">
        <v>0</v>
      </c>
      <c r="H15" s="5" t="s">
        <v>66</v>
      </c>
      <c r="I15" s="36" t="s">
        <v>67</v>
      </c>
      <c r="J15" s="18">
        <v>865</v>
      </c>
      <c r="K15" s="37" t="s">
        <v>64</v>
      </c>
    </row>
    <row r="16" spans="1:11" ht="215.25" customHeight="1">
      <c r="A16" s="48"/>
      <c r="B16" s="14" t="s">
        <v>14</v>
      </c>
      <c r="C16" s="21"/>
      <c r="D16" s="1">
        <v>0</v>
      </c>
      <c r="E16" s="1">
        <v>1</v>
      </c>
      <c r="F16" s="1">
        <v>0</v>
      </c>
      <c r="G16" s="1">
        <v>0</v>
      </c>
      <c r="H16" s="36" t="s">
        <v>60</v>
      </c>
      <c r="I16" s="8" t="s">
        <v>61</v>
      </c>
      <c r="J16" s="18">
        <f>C16*(D16+E16+F16+G16)</f>
        <v>0</v>
      </c>
      <c r="K16" s="37" t="s">
        <v>64</v>
      </c>
    </row>
    <row r="17" spans="1:17" ht="90" customHeight="1">
      <c r="A17" s="14" t="s">
        <v>5</v>
      </c>
      <c r="B17" s="14" t="s">
        <v>17</v>
      </c>
      <c r="C17" s="21"/>
      <c r="D17" s="1">
        <v>0</v>
      </c>
      <c r="E17" s="1">
        <v>1</v>
      </c>
      <c r="F17" s="1">
        <v>0</v>
      </c>
      <c r="G17" s="1">
        <v>0</v>
      </c>
      <c r="H17" s="36" t="s">
        <v>68</v>
      </c>
      <c r="I17" s="36" t="s">
        <v>61</v>
      </c>
      <c r="J17" s="17">
        <f>C17*(D17+E17+F17+G17)</f>
        <v>0</v>
      </c>
      <c r="K17" s="37" t="s">
        <v>64</v>
      </c>
    </row>
    <row r="18" spans="1:17" ht="69" customHeight="1">
      <c r="A18" s="46" t="s">
        <v>50</v>
      </c>
      <c r="B18" s="14" t="s">
        <v>23</v>
      </c>
      <c r="C18" s="20"/>
      <c r="D18" s="1">
        <v>0</v>
      </c>
      <c r="E18" s="1">
        <v>17</v>
      </c>
      <c r="F18" s="1">
        <v>17</v>
      </c>
      <c r="G18" s="1">
        <v>0</v>
      </c>
      <c r="H18" s="36" t="s">
        <v>62</v>
      </c>
      <c r="I18" s="8" t="s">
        <v>63</v>
      </c>
      <c r="J18" s="17">
        <f t="shared" si="0"/>
        <v>0</v>
      </c>
      <c r="K18" s="37" t="s">
        <v>64</v>
      </c>
    </row>
    <row r="19" spans="1:17" ht="74.25" customHeight="1">
      <c r="A19" s="47"/>
      <c r="B19" s="14" t="s">
        <v>26</v>
      </c>
      <c r="C19" s="20"/>
      <c r="D19" s="2">
        <v>0</v>
      </c>
      <c r="E19" s="11">
        <v>34</v>
      </c>
      <c r="F19" s="2">
        <v>17</v>
      </c>
      <c r="G19" s="2">
        <v>0</v>
      </c>
      <c r="H19" s="36" t="s">
        <v>62</v>
      </c>
      <c r="I19" s="8" t="s">
        <v>63</v>
      </c>
      <c r="J19" s="19">
        <f t="shared" si="0"/>
        <v>0</v>
      </c>
      <c r="K19" s="37" t="s">
        <v>64</v>
      </c>
    </row>
    <row r="20" spans="1:17" ht="69" customHeight="1">
      <c r="A20" s="48"/>
      <c r="B20" s="14" t="s">
        <v>27</v>
      </c>
      <c r="C20" s="20"/>
      <c r="D20" s="1">
        <v>0</v>
      </c>
      <c r="E20" s="1">
        <v>0</v>
      </c>
      <c r="F20" s="1">
        <v>17</v>
      </c>
      <c r="G20" s="1">
        <v>0</v>
      </c>
      <c r="H20" s="36" t="s">
        <v>62</v>
      </c>
      <c r="I20" s="8" t="s">
        <v>63</v>
      </c>
      <c r="J20" s="17">
        <f t="shared" si="0"/>
        <v>0</v>
      </c>
      <c r="K20" s="37" t="s">
        <v>64</v>
      </c>
    </row>
    <row r="21" spans="1:17">
      <c r="A21" s="44" t="s">
        <v>6</v>
      </c>
      <c r="B21" s="45"/>
      <c r="C21" s="45"/>
      <c r="D21" s="45"/>
      <c r="E21" s="45"/>
      <c r="F21" s="45"/>
      <c r="G21" s="60"/>
      <c r="H21" s="39"/>
      <c r="I21" s="39"/>
      <c r="J21" s="24">
        <f>SUM(J8:J20)</f>
        <v>1147</v>
      </c>
      <c r="K21" s="34"/>
    </row>
    <row r="24" spans="1:17">
      <c r="C24" s="4"/>
      <c r="D24" s="4"/>
      <c r="E24" s="4"/>
      <c r="F24" s="9"/>
      <c r="G24" s="4"/>
      <c r="H24" s="4"/>
      <c r="I24" s="4"/>
    </row>
    <row r="26" spans="1:17">
      <c r="E26" s="6"/>
      <c r="F26" s="3"/>
    </row>
    <row r="27" spans="1:17">
      <c r="K27" s="10"/>
      <c r="L27" s="10"/>
      <c r="M27" s="10"/>
      <c r="N27" s="10"/>
      <c r="O27" s="10"/>
      <c r="P27" s="10"/>
      <c r="Q27" s="10"/>
    </row>
  </sheetData>
  <mergeCells count="17">
    <mergeCell ref="A21:G21"/>
    <mergeCell ref="A8:A10"/>
    <mergeCell ref="A11:A14"/>
    <mergeCell ref="A18:A20"/>
    <mergeCell ref="A15:A16"/>
    <mergeCell ref="J6:J7"/>
    <mergeCell ref="A1:K3"/>
    <mergeCell ref="D6:D7"/>
    <mergeCell ref="E6:E7"/>
    <mergeCell ref="K6:K7"/>
    <mergeCell ref="C6:C7"/>
    <mergeCell ref="B6:B7"/>
    <mergeCell ref="A6:A7"/>
    <mergeCell ref="F6:F7"/>
    <mergeCell ref="G6:G7"/>
    <mergeCell ref="H6:H7"/>
    <mergeCell ref="I6:I7"/>
  </mergeCells>
  <printOptions horizontalCentered="1" verticalCentered="1"/>
  <pageMargins left="0.70866141732283472" right="0.70866141732283472" top="0.74803149606299213" bottom="0.74803149606299213" header="0.31496062992125984" footer="0.31496062992125984"/>
  <pageSetup paperSize="9" scale="66" fitToWidth="0" orientation="landscape" horizontalDpi="300" verticalDpi="300"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 Year 1</vt:lpstr>
      <vt:lpstr>Plan Year 2</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CCM</dc:creator>
  <cp:lastModifiedBy>user</cp:lastModifiedBy>
  <cp:lastPrinted>2015-07-02T11:28:46Z</cp:lastPrinted>
  <dcterms:created xsi:type="dcterms:W3CDTF">2015-03-17T12:32:18Z</dcterms:created>
  <dcterms:modified xsi:type="dcterms:W3CDTF">2015-07-22T12:40:32Z</dcterms:modified>
</cp:coreProperties>
</file>